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高热值煤采购汇总表" sheetId="1" r:id="rId1"/>
  </sheets>
  <definedNames>
    <definedName name="_xlnm.Print_Area" localSheetId="0">高热值煤采购汇总表!$A$1:$G$24</definedName>
    <definedName name="_xlnm.Print_Titles" localSheetId="0">高热值煤采购汇总表!$2:$3</definedName>
  </definedNames>
  <calcPr calcId="144525"/>
</workbook>
</file>

<file path=xl/sharedStrings.xml><?xml version="1.0" encoding="utf-8"?>
<sst xmlns="http://schemas.openxmlformats.org/spreadsheetml/2006/main" count="30" uniqueCount="30">
  <si>
    <t>附件：</t>
  </si>
  <si>
    <t>2021年煤电调节机制专项资金（第一批）明细表</t>
  </si>
  <si>
    <t>序号</t>
  </si>
  <si>
    <t>电厂名称</t>
  </si>
  <si>
    <t>省内高热值
煤量
（吨）</t>
  </si>
  <si>
    <t>省外高热值
煤量
（吨）</t>
  </si>
  <si>
    <t>应补助金额
（万元）</t>
  </si>
  <si>
    <t>已补助金额
（万元）</t>
  </si>
  <si>
    <t>本次补助金额
（万元）</t>
  </si>
  <si>
    <t>贵州华电毕节热电有限公司</t>
  </si>
  <si>
    <t>贵州金元茶园发电有限责任公司</t>
  </si>
  <si>
    <t>贵州大方发电有限公司</t>
  </si>
  <si>
    <t>贵州乌江水电开发有限责任公司大龙分公司</t>
  </si>
  <si>
    <t>大唐贵州发耳发电有限公司</t>
  </si>
  <si>
    <t>国能福泉发电有限公司</t>
  </si>
  <si>
    <t>福能（贵州）发电有限公司</t>
  </si>
  <si>
    <t>国家电投集团贵州金元股份有限公司纳雍发电总厂（二厂）</t>
  </si>
  <si>
    <t>国家电投集团贵州金元股份有限公司纳雍发电总厂（一厂）</t>
  </si>
  <si>
    <t>贵州粤黔电力有限责任公司</t>
  </si>
  <si>
    <t>中电（普安）发电有限责任公司</t>
  </si>
  <si>
    <t>贵州西电电力股份有限公司黔北发电厂</t>
  </si>
  <si>
    <t>贵州黔西中水发电有限公司</t>
  </si>
  <si>
    <t>国家电投集团贵州金元绥阳产业有限公司</t>
  </si>
  <si>
    <t>贵州华电塘寨发电有限公司</t>
  </si>
  <si>
    <t>贵州华电桐梓发电有限公司</t>
  </si>
  <si>
    <t>贵州西电电力股份有限公司习水发电厂</t>
  </si>
  <si>
    <t>贵州兴义电力发展有限公司</t>
  </si>
  <si>
    <t>贵州鸭溪发电有限公司</t>
  </si>
  <si>
    <t>国能安顺发电有限公司</t>
  </si>
  <si>
    <t>合 计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</si>
</sst>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#,##0.00_ "/>
  </numFmts>
  <fonts count="26">
    <font>
      <sz val="11"/>
      <color theme="1"/>
      <name val="宋体"/>
      <charset val="134"/>
      <scheme val="minor"/>
    </font>
    <font>
      <b/>
      <sz val="10"/>
      <name val="Times New Roman"/>
      <charset val="134"/>
    </font>
    <font>
      <sz val="10"/>
      <name val="Times New Roman"/>
      <charset val="134"/>
    </font>
    <font>
      <sz val="11"/>
      <name val="Times New Roman"/>
      <charset val="134"/>
    </font>
    <font>
      <sz val="12"/>
      <name val="黑体"/>
      <charset val="134"/>
    </font>
    <font>
      <sz val="16"/>
      <name val="方正小标宋简体"/>
      <charset val="134"/>
    </font>
    <font>
      <sz val="12"/>
      <name val="仿宋_GB2312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3" fillId="1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5" borderId="4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4" fillId="18" borderId="11" applyNumberFormat="0" applyAlignment="0" applyProtection="0">
      <alignment vertical="center"/>
    </xf>
    <xf numFmtId="0" fontId="14" fillId="18" borderId="6" applyNumberFormat="0" applyAlignment="0" applyProtection="0">
      <alignment vertical="center"/>
    </xf>
    <xf numFmtId="0" fontId="9" fillId="9" borderId="5" applyNumberFormat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78" fontId="2" fillId="0" borderId="0" xfId="0" applyNumberFormat="1" applyFont="1" applyFill="1">
      <alignment vertical="center"/>
    </xf>
    <xf numFmtId="0" fontId="2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178" fontId="6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178" fontId="2" fillId="0" borderId="0" xfId="0" applyNumberFormat="1" applyFont="1" applyFill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28"/>
  <sheetViews>
    <sheetView tabSelected="1" workbookViewId="0">
      <pane xSplit="1" ySplit="3" topLeftCell="B13" activePane="bottomRight" state="frozen"/>
      <selection/>
      <selection pane="topRight"/>
      <selection pane="bottomLeft"/>
      <selection pane="bottomRight" activeCell="K4" sqref="K4"/>
    </sheetView>
  </sheetViews>
  <sheetFormatPr defaultColWidth="9" defaultRowHeight="16" customHeight="1"/>
  <cols>
    <col min="1" max="1" width="6.45" style="3" customWidth="1"/>
    <col min="2" max="2" width="29.625" style="3" customWidth="1"/>
    <col min="3" max="5" width="14.625" style="5" customWidth="1"/>
    <col min="6" max="7" width="14.625" style="6" customWidth="1"/>
    <col min="8" max="16373" width="9" style="6"/>
  </cols>
  <sheetData>
    <row r="1" customHeight="1" spans="1:1">
      <c r="A1" s="7" t="s">
        <v>0</v>
      </c>
    </row>
    <row r="2" ht="38" customHeight="1" spans="1:7">
      <c r="A2" s="8" t="s">
        <v>1</v>
      </c>
      <c r="B2" s="8"/>
      <c r="C2" s="8"/>
      <c r="D2" s="8"/>
      <c r="E2" s="8"/>
      <c r="F2" s="8"/>
      <c r="G2" s="8"/>
    </row>
    <row r="3" s="1" customFormat="1" ht="42.75" spans="1:16373">
      <c r="A3" s="9" t="s">
        <v>2</v>
      </c>
      <c r="B3" s="9" t="s">
        <v>3</v>
      </c>
      <c r="C3" s="10" t="s">
        <v>4</v>
      </c>
      <c r="D3" s="10" t="s">
        <v>5</v>
      </c>
      <c r="E3" s="11" t="s">
        <v>6</v>
      </c>
      <c r="F3" s="11" t="s">
        <v>7</v>
      </c>
      <c r="G3" s="11" t="s"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</row>
    <row r="4" s="2" customFormat="1" ht="30" customHeight="1" spans="1:16373">
      <c r="A4" s="12">
        <v>1</v>
      </c>
      <c r="B4" s="13" t="s">
        <v>9</v>
      </c>
      <c r="C4" s="14">
        <v>8868.08</v>
      </c>
      <c r="D4" s="14">
        <v>141467.67</v>
      </c>
      <c r="E4" s="14">
        <f t="shared" ref="E4:E24" si="0">ROUND(C4/10000*30+D4/10000*50,0)</f>
        <v>734</v>
      </c>
      <c r="F4" s="14"/>
      <c r="G4" s="14">
        <f t="shared" ref="G4:G24" si="1">E4-F4</f>
        <v>734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</row>
    <row r="5" s="2" customFormat="1" ht="30" customHeight="1" spans="1:16373">
      <c r="A5" s="12">
        <v>2</v>
      </c>
      <c r="B5" s="13" t="s">
        <v>10</v>
      </c>
      <c r="C5" s="14">
        <v>35622.8</v>
      </c>
      <c r="D5" s="14">
        <v>6985.6</v>
      </c>
      <c r="E5" s="14">
        <f t="shared" si="0"/>
        <v>142</v>
      </c>
      <c r="F5" s="14"/>
      <c r="G5" s="14">
        <f t="shared" si="1"/>
        <v>142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</row>
    <row r="6" s="2" customFormat="1" ht="30" customHeight="1" spans="1:16373">
      <c r="A6" s="12">
        <v>3</v>
      </c>
      <c r="B6" s="13" t="s">
        <v>11</v>
      </c>
      <c r="C6" s="14">
        <v>108157.91</v>
      </c>
      <c r="D6" s="14">
        <v>240281.25</v>
      </c>
      <c r="E6" s="14">
        <f t="shared" si="0"/>
        <v>1526</v>
      </c>
      <c r="F6" s="14">
        <v>500</v>
      </c>
      <c r="G6" s="14">
        <f t="shared" si="1"/>
        <v>1026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</row>
    <row r="7" s="2" customFormat="1" ht="30" customHeight="1" spans="1:16373">
      <c r="A7" s="12">
        <v>4</v>
      </c>
      <c r="B7" s="13" t="s">
        <v>12</v>
      </c>
      <c r="C7" s="14"/>
      <c r="D7" s="14">
        <v>1062437.82</v>
      </c>
      <c r="E7" s="14">
        <f t="shared" si="0"/>
        <v>5312</v>
      </c>
      <c r="F7" s="14">
        <v>2000</v>
      </c>
      <c r="G7" s="14">
        <f t="shared" si="1"/>
        <v>3312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</row>
    <row r="8" s="3" customFormat="1" ht="30" customHeight="1" spans="1:7">
      <c r="A8" s="12">
        <v>5</v>
      </c>
      <c r="B8" s="13" t="s">
        <v>13</v>
      </c>
      <c r="C8" s="14">
        <v>41658.46</v>
      </c>
      <c r="D8" s="14">
        <v>132110.04</v>
      </c>
      <c r="E8" s="14">
        <f t="shared" si="0"/>
        <v>786</v>
      </c>
      <c r="F8" s="14">
        <v>240</v>
      </c>
      <c r="G8" s="14">
        <f t="shared" si="1"/>
        <v>546</v>
      </c>
    </row>
    <row r="9" s="2" customFormat="1" ht="30" customHeight="1" spans="1:16373">
      <c r="A9" s="12">
        <v>6</v>
      </c>
      <c r="B9" s="13" t="s">
        <v>14</v>
      </c>
      <c r="C9" s="14">
        <v>18353.88</v>
      </c>
      <c r="D9" s="14">
        <v>866925.79</v>
      </c>
      <c r="E9" s="14">
        <f t="shared" si="0"/>
        <v>4390</v>
      </c>
      <c r="F9" s="14">
        <v>1200</v>
      </c>
      <c r="G9" s="14">
        <f t="shared" si="1"/>
        <v>3190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</row>
    <row r="10" s="2" customFormat="1" ht="30" customHeight="1" spans="1:16373">
      <c r="A10" s="12">
        <v>7</v>
      </c>
      <c r="B10" s="13" t="s">
        <v>15</v>
      </c>
      <c r="C10" s="14">
        <v>311581.06</v>
      </c>
      <c r="D10" s="14">
        <v>34610.4</v>
      </c>
      <c r="E10" s="14">
        <f t="shared" si="0"/>
        <v>1108</v>
      </c>
      <c r="F10" s="14"/>
      <c r="G10" s="14">
        <f t="shared" si="1"/>
        <v>1108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</row>
    <row r="11" s="2" customFormat="1" ht="30" customHeight="1" spans="1:16373">
      <c r="A11" s="12">
        <v>8</v>
      </c>
      <c r="B11" s="13" t="s">
        <v>16</v>
      </c>
      <c r="C11" s="14">
        <v>162210.55</v>
      </c>
      <c r="D11" s="14">
        <v>620.56</v>
      </c>
      <c r="E11" s="14">
        <f t="shared" si="0"/>
        <v>490</v>
      </c>
      <c r="F11" s="14"/>
      <c r="G11" s="14">
        <f t="shared" si="1"/>
        <v>490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</row>
    <row r="12" s="2" customFormat="1" ht="30" customHeight="1" spans="1:16373">
      <c r="A12" s="12">
        <v>9</v>
      </c>
      <c r="B12" s="13" t="s">
        <v>17</v>
      </c>
      <c r="C12" s="14">
        <v>83712.21</v>
      </c>
      <c r="D12" s="14">
        <v>96279.7</v>
      </c>
      <c r="E12" s="14">
        <f t="shared" si="0"/>
        <v>733</v>
      </c>
      <c r="F12" s="14">
        <v>200</v>
      </c>
      <c r="G12" s="14">
        <f t="shared" si="1"/>
        <v>533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</row>
    <row r="13" s="2" customFormat="1" ht="30" customHeight="1" spans="1:16373">
      <c r="A13" s="12">
        <v>10</v>
      </c>
      <c r="B13" s="13" t="s">
        <v>18</v>
      </c>
      <c r="C13" s="14">
        <v>107016.17</v>
      </c>
      <c r="D13" s="14"/>
      <c r="E13" s="14">
        <f t="shared" si="0"/>
        <v>321</v>
      </c>
      <c r="F13" s="14"/>
      <c r="G13" s="14">
        <f t="shared" si="1"/>
        <v>321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</row>
    <row r="14" s="2" customFormat="1" ht="30" customHeight="1" spans="1:16373">
      <c r="A14" s="12">
        <v>11</v>
      </c>
      <c r="B14" s="13" t="s">
        <v>19</v>
      </c>
      <c r="C14" s="14">
        <v>370255.28</v>
      </c>
      <c r="D14" s="14">
        <v>139626.44</v>
      </c>
      <c r="E14" s="14">
        <f t="shared" si="0"/>
        <v>1809</v>
      </c>
      <c r="F14" s="14">
        <v>450</v>
      </c>
      <c r="G14" s="14">
        <f t="shared" si="1"/>
        <v>1359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</row>
    <row r="15" s="2" customFormat="1" ht="30" customHeight="1" spans="1:16373">
      <c r="A15" s="12">
        <v>12</v>
      </c>
      <c r="B15" s="13" t="s">
        <v>20</v>
      </c>
      <c r="C15" s="14">
        <v>167336.7</v>
      </c>
      <c r="D15" s="14">
        <v>2228.5</v>
      </c>
      <c r="E15" s="14">
        <f t="shared" si="0"/>
        <v>513</v>
      </c>
      <c r="F15" s="14"/>
      <c r="G15" s="14">
        <f t="shared" si="1"/>
        <v>513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</row>
    <row r="16" s="2" customFormat="1" ht="30" customHeight="1" spans="1:16373">
      <c r="A16" s="12">
        <v>13</v>
      </c>
      <c r="B16" s="13" t="s">
        <v>21</v>
      </c>
      <c r="C16" s="14">
        <v>446689.26</v>
      </c>
      <c r="D16" s="14">
        <v>117817.26</v>
      </c>
      <c r="E16" s="14">
        <f t="shared" si="0"/>
        <v>1929</v>
      </c>
      <c r="F16" s="14">
        <v>250</v>
      </c>
      <c r="G16" s="14">
        <f t="shared" si="1"/>
        <v>1679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</row>
    <row r="17" s="2" customFormat="1" ht="30" customHeight="1" spans="1:16373">
      <c r="A17" s="12">
        <v>14</v>
      </c>
      <c r="B17" s="13" t="s">
        <v>22</v>
      </c>
      <c r="C17" s="14">
        <v>55573.7</v>
      </c>
      <c r="D17" s="14"/>
      <c r="E17" s="14">
        <f t="shared" si="0"/>
        <v>167</v>
      </c>
      <c r="F17" s="14"/>
      <c r="G17" s="14">
        <f t="shared" si="1"/>
        <v>167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</row>
    <row r="18" s="2" customFormat="1" ht="30" customHeight="1" spans="1:16373">
      <c r="A18" s="12">
        <v>15</v>
      </c>
      <c r="B18" s="13" t="s">
        <v>23</v>
      </c>
      <c r="C18" s="14"/>
      <c r="D18" s="14">
        <v>813155.68</v>
      </c>
      <c r="E18" s="14">
        <f t="shared" si="0"/>
        <v>4066</v>
      </c>
      <c r="F18" s="14">
        <v>1700</v>
      </c>
      <c r="G18" s="14">
        <f t="shared" si="1"/>
        <v>2366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</row>
    <row r="19" s="2" customFormat="1" ht="30" customHeight="1" spans="1:16373">
      <c r="A19" s="12">
        <v>16</v>
      </c>
      <c r="B19" s="13" t="s">
        <v>24</v>
      </c>
      <c r="C19" s="14">
        <v>91238.58</v>
      </c>
      <c r="D19" s="14">
        <v>288090.96</v>
      </c>
      <c r="E19" s="14">
        <f t="shared" si="0"/>
        <v>1714</v>
      </c>
      <c r="F19" s="14">
        <v>1200</v>
      </c>
      <c r="G19" s="14">
        <f t="shared" si="1"/>
        <v>514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</row>
    <row r="20" s="2" customFormat="1" ht="30" customHeight="1" spans="1:16373">
      <c r="A20" s="12">
        <v>17</v>
      </c>
      <c r="B20" s="13" t="s">
        <v>25</v>
      </c>
      <c r="C20" s="14"/>
      <c r="D20" s="14">
        <v>3608.59</v>
      </c>
      <c r="E20" s="14">
        <f t="shared" si="0"/>
        <v>18</v>
      </c>
      <c r="F20" s="14"/>
      <c r="G20" s="14">
        <f t="shared" si="1"/>
        <v>18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</row>
    <row r="21" s="2" customFormat="1" ht="30" customHeight="1" spans="1:16373">
      <c r="A21" s="12">
        <v>18</v>
      </c>
      <c r="B21" s="13" t="s">
        <v>26</v>
      </c>
      <c r="C21" s="14">
        <v>70506.86</v>
      </c>
      <c r="D21" s="14">
        <v>270867.83</v>
      </c>
      <c r="E21" s="14">
        <f t="shared" si="0"/>
        <v>1566</v>
      </c>
      <c r="F21" s="15">
        <v>820.23</v>
      </c>
      <c r="G21" s="15">
        <f t="shared" si="1"/>
        <v>745.77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</row>
    <row r="22" s="2" customFormat="1" ht="30" customHeight="1" spans="1:16373">
      <c r="A22" s="12">
        <v>19</v>
      </c>
      <c r="B22" s="13" t="s">
        <v>27</v>
      </c>
      <c r="C22" s="14">
        <v>147663.9</v>
      </c>
      <c r="D22" s="14">
        <v>35058.3</v>
      </c>
      <c r="E22" s="14">
        <f t="shared" si="0"/>
        <v>618</v>
      </c>
      <c r="F22" s="14">
        <v>90</v>
      </c>
      <c r="G22" s="14">
        <f t="shared" si="1"/>
        <v>528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</row>
    <row r="23" s="2" customFormat="1" ht="30" customHeight="1" spans="1:16373">
      <c r="A23" s="12">
        <v>20</v>
      </c>
      <c r="B23" s="13" t="s">
        <v>28</v>
      </c>
      <c r="C23" s="14"/>
      <c r="D23" s="14">
        <v>65744</v>
      </c>
      <c r="E23" s="14">
        <f t="shared" si="0"/>
        <v>329</v>
      </c>
      <c r="F23" s="14">
        <v>350</v>
      </c>
      <c r="G23" s="14">
        <f t="shared" si="1"/>
        <v>-21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</row>
    <row r="24" s="1" customFormat="1" ht="30" customHeight="1" spans="1:16373">
      <c r="A24" s="16" t="s">
        <v>29</v>
      </c>
      <c r="B24" s="17"/>
      <c r="C24" s="14">
        <f>SUM(C4:C23)</f>
        <v>2226445.4</v>
      </c>
      <c r="D24" s="14">
        <f>SUM(D4:D23)</f>
        <v>4317916.39</v>
      </c>
      <c r="E24" s="14">
        <f>SUM(E4:E23)</f>
        <v>28271</v>
      </c>
      <c r="F24" s="15">
        <f>SUM(F4:F23)</f>
        <v>9000.23</v>
      </c>
      <c r="G24" s="15">
        <f t="shared" si="1"/>
        <v>19270.77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</row>
    <row r="25" s="4" customFormat="1" customHeight="1" spans="1:16373">
      <c r="A25" s="18"/>
      <c r="B25" s="18"/>
      <c r="C25" s="19"/>
      <c r="D25" s="19"/>
      <c r="E25" s="19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</row>
    <row r="26" s="4" customFormat="1" customHeight="1" spans="1:16373">
      <c r="A26" s="18"/>
      <c r="B26" s="18"/>
      <c r="C26" s="19"/>
      <c r="D26" s="19"/>
      <c r="E26" s="19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</row>
    <row r="27" s="4" customFormat="1" customHeight="1" spans="1:16373">
      <c r="A27" s="18"/>
      <c r="B27" s="18"/>
      <c r="C27" s="19"/>
      <c r="D27" s="19"/>
      <c r="E27" s="19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</row>
    <row r="28" s="4" customFormat="1" customHeight="1" spans="1:16373">
      <c r="A28" s="18"/>
      <c r="B28" s="18"/>
      <c r="C28" s="19"/>
      <c r="D28" s="19"/>
      <c r="E28" s="19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</row>
  </sheetData>
  <mergeCells count="2">
    <mergeCell ref="A2:G2"/>
    <mergeCell ref="A24:B24"/>
  </mergeCells>
  <printOptions horizontalCentered="1"/>
  <pageMargins left="0.393055555555556" right="0.393055555555556" top="0.984027777777778" bottom="0.786805555555556" header="0.298611111111111" footer="0.393055555555556"/>
  <pageSetup paperSize="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高热值煤采购汇总表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2021-03-23T03:12:00Z</dcterms:created>
  <dcterms:modified xsi:type="dcterms:W3CDTF">2012-12-31T22:36:50Z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2052-11.8.2.8808</vt:lpwstr>
  </property>
</Properties>
</file>